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240" windowHeight="112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3" i="1" l="1"/>
  <c r="D31" i="1" l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6" i="1"/>
  <c r="E16" i="1" s="1"/>
  <c r="D15" i="1"/>
  <c r="E15" i="1" s="1"/>
  <c r="D14" i="1"/>
  <c r="E14" i="1" s="1"/>
  <c r="D13" i="1"/>
  <c r="E13" i="1" s="1"/>
  <c r="D12" i="1"/>
  <c r="E12" i="1" s="1"/>
  <c r="D17" i="1"/>
  <c r="E17" i="1" s="1"/>
  <c r="D11" i="1"/>
  <c r="E11" i="1" s="1"/>
  <c r="D10" i="1"/>
  <c r="E10" i="1" s="1"/>
  <c r="D9" i="1"/>
  <c r="E9" i="1" s="1"/>
  <c r="D8" i="1"/>
  <c r="E8" i="1" s="1"/>
  <c r="D7" i="1"/>
  <c r="E7" i="1" s="1"/>
  <c r="D3" i="1"/>
  <c r="E3" i="1" s="1"/>
  <c r="D4" i="1"/>
  <c r="E4" i="1" s="1"/>
  <c r="F33" i="1" l="1"/>
</calcChain>
</file>

<file path=xl/sharedStrings.xml><?xml version="1.0" encoding="utf-8"?>
<sst xmlns="http://schemas.openxmlformats.org/spreadsheetml/2006/main" count="110" uniqueCount="90">
  <si>
    <t>Action</t>
  </si>
  <si>
    <t>Responsible</t>
  </si>
  <si>
    <t>Due Date</t>
  </si>
  <si>
    <t>Days from Launch</t>
  </si>
  <si>
    <t>Phase 1</t>
  </si>
  <si>
    <t>Solo Scheduling</t>
  </si>
  <si>
    <t>Email Team</t>
  </si>
  <si>
    <t>Step 2</t>
  </si>
  <si>
    <t xml:space="preserve">Copy points, Design considerations in Approved Brief due from business partner.  </t>
  </si>
  <si>
    <t>Business Partner/CM</t>
  </si>
  <si>
    <t>Step 3</t>
  </si>
  <si>
    <t>CM/Yesmail/Epsilon</t>
  </si>
  <si>
    <t>Phase 2</t>
  </si>
  <si>
    <t>Design Development &amp; Targeting</t>
  </si>
  <si>
    <t>Design Team</t>
  </si>
  <si>
    <t>Step 4</t>
  </si>
  <si>
    <t xml:space="preserve">CM kicks off design with YesMail </t>
  </si>
  <si>
    <t>CM/Yesmail</t>
  </si>
  <si>
    <t>Step 5</t>
  </si>
  <si>
    <t>Yesmail provides Project Summary Brief to CM for review and feedback</t>
  </si>
  <si>
    <t>Yesmail/CM</t>
  </si>
  <si>
    <t>Step 6</t>
  </si>
  <si>
    <t>Yesmail provides Round 1 Design and Copy</t>
  </si>
  <si>
    <t>Yesmail</t>
  </si>
  <si>
    <t>Step 7</t>
  </si>
  <si>
    <t>CM compiles internal feedback on Round 1 Copy &amp; Design and sends to Yesmail via Message Tracker</t>
  </si>
  <si>
    <t>CM</t>
  </si>
  <si>
    <t>Step 8</t>
  </si>
  <si>
    <t>Yesmail provides Round 2 Design &amp; Copy that CM sends to business partner for review</t>
  </si>
  <si>
    <t>Step 9</t>
  </si>
  <si>
    <t>CM submits campaign targeting request through UNICA</t>
  </si>
  <si>
    <t>Step 10</t>
  </si>
  <si>
    <t>CM compiles all feedback on Round 2 Design &amp; Copy and sends to Yesmail via Message Tracker</t>
  </si>
  <si>
    <t>Step 11</t>
  </si>
  <si>
    <t>CM send Yesmail Link Matrix for coding</t>
  </si>
  <si>
    <t>Step 12</t>
  </si>
  <si>
    <t>Yesmail provides Round 3 Design &amp; Copy that CM sends to business partner, legal and proof reading for approval</t>
  </si>
  <si>
    <t>Step 13</t>
  </si>
  <si>
    <t>CM compiles approval/feedback from stakeholders and works with Yesmail to finalize assets</t>
  </si>
  <si>
    <t>Step 14</t>
  </si>
  <si>
    <t>Final coded assets to Epsilon</t>
  </si>
  <si>
    <t>Phase 3</t>
  </si>
  <si>
    <t>Email Set-up and Targeting</t>
  </si>
  <si>
    <t xml:space="preserve">Campaign Build Team </t>
  </si>
  <si>
    <t>Step 15</t>
  </si>
  <si>
    <t>CM sends both a JT and test list to Epsilon and holds asset review call with Yesmail, Epsilon (if necessary)</t>
  </si>
  <si>
    <t>Step 16</t>
  </si>
  <si>
    <t>Epsilon sends Round 1 tests to CM and Yesmail</t>
  </si>
  <si>
    <t>Step 17</t>
  </si>
  <si>
    <t xml:space="preserve">CM distributes to Email Campaign Review Essentials-ROUND1 list (includes key stakeholders, Email team, Legal, and Proofreading). </t>
  </si>
  <si>
    <t>Step 18</t>
  </si>
  <si>
    <t>CM &amp; Yesmail contact hold Litmus review call</t>
  </si>
  <si>
    <t xml:space="preserve">CM/Yesmail </t>
  </si>
  <si>
    <t>Step 19</t>
  </si>
  <si>
    <t>Epsilon receives Mailing File</t>
  </si>
  <si>
    <t>Marketing Systems</t>
  </si>
  <si>
    <t>Step 20</t>
  </si>
  <si>
    <t>CM responsible for compiling feedback from various teams and submits a PDF with edits. CM is responsible for QA of links &amp; tracking codes.  Yesmail for creative rendering.  Epsilon for Link Rendering &amp; scripting</t>
  </si>
  <si>
    <t>Step 21</t>
  </si>
  <si>
    <t>Step 22</t>
  </si>
  <si>
    <t>CM sends seed list to Epsilon</t>
  </si>
  <si>
    <t>Step 23</t>
  </si>
  <si>
    <t>CM &amp; Yesmail receive next round of tests from Epsilon. CM is responsible for QA of links &amp; tracking codes.  Yesmail for creative rendering.  Epsilon for Link Rendering</t>
  </si>
  <si>
    <t>Epsilon</t>
  </si>
  <si>
    <t>Step 24</t>
  </si>
  <si>
    <t>CM distributes final tests to ROUND 2 test list (anyone that submitted changes from Round 1 test review + business owners) for final review</t>
  </si>
  <si>
    <t>Step 25</t>
  </si>
  <si>
    <t>CM captures written sign off from business owner for deployment and provides final test + deployment details (date, time)</t>
  </si>
  <si>
    <t>Step 26</t>
  </si>
  <si>
    <t>CM reviews live tests, seed lives, approves and schedules launch.  CM sends out Email Campaign Launch Notification Email to key stakeholders</t>
  </si>
  <si>
    <t>CM approves scheduling notification</t>
  </si>
  <si>
    <t>EMAIL LAUNCH DATE</t>
  </si>
  <si>
    <t>CM send draft schedule to YesMail (Diana Strandberg &amp; Lauren Kelp) and Epsilon (IC-Marriott@epsilon.com) for sign off</t>
  </si>
  <si>
    <t>Holidays</t>
  </si>
  <si>
    <t>Thanksgiving</t>
  </si>
  <si>
    <t>Christtmas</t>
  </si>
  <si>
    <t>New Year</t>
  </si>
  <si>
    <t>MLK</t>
  </si>
  <si>
    <t>Presidents</t>
  </si>
  <si>
    <t>Memorial</t>
  </si>
  <si>
    <t xml:space="preserve">Independence </t>
  </si>
  <si>
    <t>Labor</t>
  </si>
  <si>
    <t>Weekday</t>
  </si>
  <si>
    <t>Sunday</t>
  </si>
  <si>
    <t xml:space="preserve">Monday 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</si>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</sst>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409]d\-mmm\-yy;@"/>
    <numFmt numFmtId="165" formatCode="_(* #,##0_);_(* \(#,##0\);_(* &quot;-&quot;??_);_(@_)"/>
    <numFmt numFmtId="166" formatCode="m/d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sz val="12"/>
      <color theme="1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164" fontId="5" fillId="4" borderId="1" xfId="0" applyNumberFormat="1" applyFont="1" applyFill="1" applyBorder="1" applyAlignment="1">
      <alignment vertical="center"/>
    </xf>
    <xf numFmtId="165" fontId="5" fillId="4" borderId="1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/>
    </xf>
    <xf numFmtId="164" fontId="5" fillId="5" borderId="1" xfId="0" applyNumberFormat="1" applyFont="1" applyFill="1" applyBorder="1" applyAlignment="1">
      <alignment vertical="center"/>
    </xf>
    <xf numFmtId="165" fontId="5" fillId="5" borderId="1" xfId="1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/>
    </xf>
    <xf numFmtId="164" fontId="5" fillId="6" borderId="1" xfId="0" applyNumberFormat="1" applyFont="1" applyFill="1" applyBorder="1" applyAlignment="1">
      <alignment vertical="center"/>
    </xf>
    <xf numFmtId="165" fontId="5" fillId="6" borderId="1" xfId="1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/>
    </xf>
    <xf numFmtId="164" fontId="5" fillId="7" borderId="1" xfId="0" applyNumberFormat="1" applyFont="1" applyFill="1" applyBorder="1" applyAlignment="1">
      <alignment vertical="center"/>
    </xf>
    <xf numFmtId="165" fontId="5" fillId="7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43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7" fillId="0" borderId="2" xfId="0" applyFont="1" applyBorder="1"/>
    <xf numFmtId="0" fontId="7" fillId="0" borderId="0" xfId="0" applyFont="1" applyBorder="1"/>
    <xf numFmtId="0" fontId="7" fillId="0" borderId="0" xfId="0" applyFont="1" applyFill="1" applyBorder="1"/>
    <xf numFmtId="165" fontId="7" fillId="0" borderId="2" xfId="3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Fill="1" applyAlignment="1">
      <alignment horizontal="center" vertical="center"/>
    </xf>
    <xf numFmtId="166" fontId="7" fillId="0" borderId="0" xfId="3" applyNumberFormat="1" applyFont="1" applyFill="1" applyAlignment="1">
      <alignment horizontal="center" vertical="center"/>
    </xf>
    <xf numFmtId="166" fontId="7" fillId="0" borderId="0" xfId="3" applyNumberFormat="1" applyFont="1" applyAlignment="1">
      <alignment horizontal="center" vertical="center"/>
    </xf>
    <xf numFmtId="0" fontId="7" fillId="0" borderId="2" xfId="0" applyFont="1" applyBorder="1"/>
    <xf numFmtId="0" fontId="7" fillId="0" borderId="0" xfId="0" applyFont="1" applyBorder="1"/>
    <xf numFmtId="0" fontId="7" fillId="0" borderId="3" xfId="0" applyFont="1" applyBorder="1"/>
    <xf numFmtId="165" fontId="7" fillId="0" borderId="2" xfId="3" applyNumberFormat="1" applyFont="1" applyBorder="1" applyAlignment="1">
      <alignment horizontal="center" vertical="center"/>
    </xf>
    <xf numFmtId="165" fontId="7" fillId="0" borderId="0" xfId="3" applyNumberFormat="1" applyFont="1" applyBorder="1" applyAlignment="1">
      <alignment horizontal="center" vertical="center"/>
    </xf>
    <xf numFmtId="165" fontId="7" fillId="0" borderId="3" xfId="3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mail%20Marketing%202.0/Deployment/Calendars%20and%20Schedulers/2015%20Schedulers/Solo%20Scheduler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o Schedule"/>
      <sheetName val="In-Language Solo Schedule"/>
      <sheetName val="Worksheet"/>
      <sheetName val="Sheet4"/>
    </sheetNames>
    <sheetDataSet>
      <sheetData sheetId="0"/>
      <sheetData sheetId="1"/>
      <sheetData sheetId="2">
        <row r="1">
          <cell r="B1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D34" sqref="D34"/>
    </sheetView>
  </sheetViews>
  <sheetFormatPr defaultRowHeight="15" outlineLevelRow="1" x14ac:dyDescent="0.25"/>
  <cols>
    <col min="1" max="1" width="11.85546875" style="42" customWidth="1"/>
    <col min="2" max="2" width="136.85546875" style="43" bestFit="1" customWidth="1"/>
    <col min="3" max="3" width="17.85546875" style="5" customWidth="1"/>
    <col min="4" max="4" width="11" style="44" bestFit="1" customWidth="1"/>
    <col min="5" max="5" width="11.7109375" style="5" customWidth="1"/>
    <col min="6" max="6" width="11.28515625" style="42" customWidth="1"/>
    <col min="7" max="16384" width="9.140625" style="5"/>
  </cols>
  <sheetData>
    <row r="1" spans="1:6" ht="25.5" x14ac:dyDescent="0.25">
      <c r="A1" s="1"/>
      <c r="B1" s="2" t="s">
        <v>0</v>
      </c>
      <c r="C1" s="3" t="s">
        <v>1</v>
      </c>
      <c r="D1" s="59" t="s">
        <v>2</v>
      </c>
      <c r="E1" s="59"/>
      <c r="F1" s="4" t="s">
        <v>3</v>
      </c>
    </row>
    <row r="2" spans="1:6" x14ac:dyDescent="0.25">
      <c r="A2" s="6" t="s">
        <v>4</v>
      </c>
      <c r="B2" s="7" t="s">
        <v>5</v>
      </c>
      <c r="C2" s="8" t="s">
        <v>6</v>
      </c>
      <c r="D2" s="9"/>
      <c r="E2" s="8"/>
      <c r="F2" s="10"/>
    </row>
    <row r="3" spans="1:6" outlineLevel="1" x14ac:dyDescent="0.25">
      <c r="A3" s="11" t="s">
        <v>7</v>
      </c>
      <c r="B3" s="12" t="s">
        <v>8</v>
      </c>
      <c r="C3" s="13" t="s">
        <v>9</v>
      </c>
      <c r="D3" s="14">
        <f>WORKDAY($D$33,F3,Sheet2!$B$2:$B$13)</f>
        <v>42905</v>
      </c>
      <c r="E3" s="13" t="str">
        <f>VLOOKUP(WEEKDAY(D3),Sheet2!$A$17:$B$23,2,FALSE)</f>
        <v xml:space="preserve">Monday </v>
      </c>
      <c r="F3" s="15">
        <v>-42</v>
      </c>
    </row>
    <row r="4" spans="1:6" outlineLevel="1" x14ac:dyDescent="0.25">
      <c r="A4" s="11" t="s">
        <v>10</v>
      </c>
      <c r="B4" s="12" t="s">
        <v>72</v>
      </c>
      <c r="C4" s="13" t="s">
        <v>11</v>
      </c>
      <c r="D4" s="14">
        <f>WORKDAY($D$33,F4,Sheet2!$B$2:$B$13)</f>
        <v>42907</v>
      </c>
      <c r="E4" s="13" t="str">
        <f>VLOOKUP(WEEKDAY(D4),Sheet2!$A$17:$B$23,2,FALSE)</f>
        <v>Wednesday</v>
      </c>
      <c r="F4" s="15">
        <v>-40</v>
      </c>
    </row>
    <row r="5" spans="1:6" x14ac:dyDescent="0.25">
      <c r="A5" s="16"/>
      <c r="B5" s="17"/>
      <c r="C5" s="18"/>
      <c r="D5" s="19"/>
      <c r="E5" s="18"/>
      <c r="F5" s="20"/>
    </row>
    <row r="6" spans="1:6" x14ac:dyDescent="0.25">
      <c r="A6" s="6" t="s">
        <v>12</v>
      </c>
      <c r="B6" s="7" t="s">
        <v>13</v>
      </c>
      <c r="C6" s="8" t="s">
        <v>14</v>
      </c>
      <c r="D6" s="9"/>
      <c r="E6" s="8"/>
      <c r="F6" s="10"/>
    </row>
    <row r="7" spans="1:6" outlineLevel="1" x14ac:dyDescent="0.25">
      <c r="A7" s="21" t="s">
        <v>15</v>
      </c>
      <c r="B7" s="22" t="s">
        <v>16</v>
      </c>
      <c r="C7" s="23" t="s">
        <v>17</v>
      </c>
      <c r="D7" s="24">
        <f>WORKDAY($D$33,F7,Sheet2!$B$2:$B$13)</f>
        <v>42909</v>
      </c>
      <c r="E7" s="23" t="str">
        <f>VLOOKUP(WEEKDAY(D7),Sheet2!$A$17:$B$23,2,FALSE)</f>
        <v>Friday</v>
      </c>
      <c r="F7" s="25">
        <v>-38</v>
      </c>
    </row>
    <row r="8" spans="1:6" outlineLevel="1" x14ac:dyDescent="0.25">
      <c r="A8" s="21" t="s">
        <v>18</v>
      </c>
      <c r="B8" s="22" t="s">
        <v>19</v>
      </c>
      <c r="C8" s="23" t="s">
        <v>20</v>
      </c>
      <c r="D8" s="24">
        <f>WORKDAY($D$33,F8,Sheet2!$B$2:$B$13)</f>
        <v>42912</v>
      </c>
      <c r="E8" s="23" t="str">
        <f>VLOOKUP(WEEKDAY(D8),Sheet2!$A$17:$B$23,2,FALSE)</f>
        <v xml:space="preserve">Monday </v>
      </c>
      <c r="F8" s="25">
        <v>-37</v>
      </c>
    </row>
    <row r="9" spans="1:6" outlineLevel="1" x14ac:dyDescent="0.25">
      <c r="A9" s="21" t="s">
        <v>21</v>
      </c>
      <c r="B9" s="22" t="s">
        <v>22</v>
      </c>
      <c r="C9" s="23" t="s">
        <v>23</v>
      </c>
      <c r="D9" s="24">
        <f>WORKDAY($D$33,F9,Sheet2!$B$2:$B$13)</f>
        <v>42916</v>
      </c>
      <c r="E9" s="23" t="str">
        <f>VLOOKUP(WEEKDAY(D9),Sheet2!$A$17:$B$23,2,FALSE)</f>
        <v>Friday</v>
      </c>
      <c r="F9" s="25">
        <v>-33</v>
      </c>
    </row>
    <row r="10" spans="1:6" outlineLevel="1" x14ac:dyDescent="0.25">
      <c r="A10" s="21" t="s">
        <v>24</v>
      </c>
      <c r="B10" s="22" t="s">
        <v>25</v>
      </c>
      <c r="C10" s="23" t="s">
        <v>26</v>
      </c>
      <c r="D10" s="24">
        <f>WORKDAY($D$33,F10,Sheet2!$B$2:$B$13)</f>
        <v>42919</v>
      </c>
      <c r="E10" s="23" t="str">
        <f>VLOOKUP(WEEKDAY(D10),Sheet2!$A$17:$B$23,2,FALSE)</f>
        <v xml:space="preserve">Monday </v>
      </c>
      <c r="F10" s="25">
        <v>-32</v>
      </c>
    </row>
    <row r="11" spans="1:6" outlineLevel="1" x14ac:dyDescent="0.25">
      <c r="A11" s="21" t="s">
        <v>27</v>
      </c>
      <c r="B11" s="22" t="s">
        <v>28</v>
      </c>
      <c r="C11" s="23" t="s">
        <v>23</v>
      </c>
      <c r="D11" s="24">
        <f>WORKDAY($D$33,F11,Sheet2!$B$2:$B$13)</f>
        <v>42922</v>
      </c>
      <c r="E11" s="23" t="str">
        <f>VLOOKUP(WEEKDAY(D11),Sheet2!$A$17:$B$23,2,FALSE)</f>
        <v>Thursday</v>
      </c>
      <c r="F11" s="25">
        <v>-30</v>
      </c>
    </row>
    <row r="12" spans="1:6" outlineLevel="1" x14ac:dyDescent="0.25">
      <c r="A12" s="21" t="s">
        <v>29</v>
      </c>
      <c r="B12" s="22" t="s">
        <v>32</v>
      </c>
      <c r="C12" s="23" t="s">
        <v>26</v>
      </c>
      <c r="D12" s="24">
        <f>WORKDAY($D$33,F12,Sheet2!$B$2:$B$13)</f>
        <v>42926</v>
      </c>
      <c r="E12" s="23" t="str">
        <f>VLOOKUP(WEEKDAY(D12),Sheet2!$A$17:$B$23,2,FALSE)</f>
        <v xml:space="preserve">Monday </v>
      </c>
      <c r="F12" s="25">
        <v>-28</v>
      </c>
    </row>
    <row r="13" spans="1:6" outlineLevel="1" x14ac:dyDescent="0.25">
      <c r="A13" s="21" t="s">
        <v>31</v>
      </c>
      <c r="B13" s="22" t="s">
        <v>34</v>
      </c>
      <c r="C13" s="23" t="s">
        <v>26</v>
      </c>
      <c r="D13" s="24">
        <f>WORKDAY($D$33,F13,Sheet2!$B$2:$B$13)</f>
        <v>42926</v>
      </c>
      <c r="E13" s="23" t="str">
        <f>VLOOKUP(WEEKDAY(D13),Sheet2!$A$17:$B$23,2,FALSE)</f>
        <v xml:space="preserve">Monday </v>
      </c>
      <c r="F13" s="25">
        <v>-28</v>
      </c>
    </row>
    <row r="14" spans="1:6" outlineLevel="1" x14ac:dyDescent="0.25">
      <c r="A14" s="21" t="s">
        <v>33</v>
      </c>
      <c r="B14" s="22" t="s">
        <v>36</v>
      </c>
      <c r="C14" s="23" t="s">
        <v>20</v>
      </c>
      <c r="D14" s="24">
        <f>WORKDAY($D$33,F14,Sheet2!$B$2:$B$13)</f>
        <v>42928</v>
      </c>
      <c r="E14" s="23" t="str">
        <f>VLOOKUP(WEEKDAY(D14),Sheet2!$A$17:$B$23,2,FALSE)</f>
        <v>Wednesday</v>
      </c>
      <c r="F14" s="25">
        <v>-26</v>
      </c>
    </row>
    <row r="15" spans="1:6" outlineLevel="1" x14ac:dyDescent="0.25">
      <c r="A15" s="21" t="s">
        <v>35</v>
      </c>
      <c r="B15" s="22" t="s">
        <v>38</v>
      </c>
      <c r="C15" s="23" t="s">
        <v>26</v>
      </c>
      <c r="D15" s="24">
        <f>WORKDAY($D$33,F15,Sheet2!$B$2:$B$13)</f>
        <v>42930</v>
      </c>
      <c r="E15" s="23" t="str">
        <f>VLOOKUP(WEEKDAY(D15),Sheet2!$A$17:$B$23,2,FALSE)</f>
        <v>Friday</v>
      </c>
      <c r="F15" s="25">
        <v>-24</v>
      </c>
    </row>
    <row r="16" spans="1:6" outlineLevel="1" x14ac:dyDescent="0.25">
      <c r="A16" s="21" t="s">
        <v>37</v>
      </c>
      <c r="B16" s="22" t="s">
        <v>40</v>
      </c>
      <c r="C16" s="23" t="s">
        <v>23</v>
      </c>
      <c r="D16" s="24">
        <f>WORKDAY($D$33,F16,Sheet2!$B$2:$B$13)</f>
        <v>42934</v>
      </c>
      <c r="E16" s="23" t="str">
        <f>VLOOKUP(WEEKDAY(D16),Sheet2!$A$17:$B$23,2,FALSE)</f>
        <v>Tuesday</v>
      </c>
      <c r="F16" s="25">
        <v>-22</v>
      </c>
    </row>
    <row r="17" spans="1:6" outlineLevel="1" x14ac:dyDescent="0.25">
      <c r="A17" s="26" t="s">
        <v>39</v>
      </c>
      <c r="B17" s="27" t="s">
        <v>30</v>
      </c>
      <c r="C17" s="28" t="s">
        <v>26</v>
      </c>
      <c r="D17" s="29">
        <f>WORKDAY($D$33,F17,Sheet2!$B$2:$B$13)</f>
        <v>42941</v>
      </c>
      <c r="E17" s="28" t="str">
        <f>VLOOKUP(WEEKDAY(D17),Sheet2!$A$17:$B$23,2,FALSE)</f>
        <v>Tuesday</v>
      </c>
      <c r="F17" s="30">
        <v>-17</v>
      </c>
    </row>
    <row r="18" spans="1:6" x14ac:dyDescent="0.25">
      <c r="A18" s="16"/>
      <c r="B18" s="17"/>
      <c r="C18" s="18"/>
      <c r="D18" s="19"/>
      <c r="E18" s="18"/>
      <c r="F18" s="20"/>
    </row>
    <row r="19" spans="1:6" x14ac:dyDescent="0.25">
      <c r="A19" s="6" t="s">
        <v>41</v>
      </c>
      <c r="B19" s="7" t="s">
        <v>42</v>
      </c>
      <c r="C19" s="8" t="s">
        <v>43</v>
      </c>
      <c r="D19" s="9"/>
      <c r="E19" s="8"/>
      <c r="F19" s="10"/>
    </row>
    <row r="20" spans="1:6" outlineLevel="1" x14ac:dyDescent="0.25">
      <c r="A20" s="31" t="s">
        <v>44</v>
      </c>
      <c r="B20" s="32" t="s">
        <v>45</v>
      </c>
      <c r="C20" s="33" t="s">
        <v>26</v>
      </c>
      <c r="D20" s="34">
        <f>WORKDAY($D$33,F20,Sheet2!$B$2:$B$13)</f>
        <v>42934</v>
      </c>
      <c r="E20" s="33" t="str">
        <f>VLOOKUP(WEEKDAY(D20),Sheet2!$A$17:$B$23,2,FALSE)</f>
        <v>Tuesday</v>
      </c>
      <c r="F20" s="35">
        <v>-22</v>
      </c>
    </row>
    <row r="21" spans="1:6" outlineLevel="1" x14ac:dyDescent="0.25">
      <c r="A21" s="31" t="s">
        <v>46</v>
      </c>
      <c r="B21" s="32" t="s">
        <v>47</v>
      </c>
      <c r="C21" s="33" t="s">
        <v>11</v>
      </c>
      <c r="D21" s="34">
        <f>WORKDAY($D$33,F21,Sheet2!$B$2:$B$13)</f>
        <v>42941</v>
      </c>
      <c r="E21" s="33" t="str">
        <f>VLOOKUP(WEEKDAY(D21),Sheet2!$A$17:$B$23,2,FALSE)</f>
        <v>Tuesday</v>
      </c>
      <c r="F21" s="35">
        <v>-17</v>
      </c>
    </row>
    <row r="22" spans="1:6" outlineLevel="1" x14ac:dyDescent="0.25">
      <c r="A22" s="31" t="s">
        <v>48</v>
      </c>
      <c r="B22" s="32" t="s">
        <v>49</v>
      </c>
      <c r="C22" s="33" t="s">
        <v>26</v>
      </c>
      <c r="D22" s="34">
        <f>WORKDAY($D$33,F22,Sheet2!$B$2:$B$13)</f>
        <v>42941</v>
      </c>
      <c r="E22" s="33" t="str">
        <f>VLOOKUP(WEEKDAY(D22),Sheet2!$A$17:$B$23,2,FALSE)</f>
        <v>Tuesday</v>
      </c>
      <c r="F22" s="35">
        <v>-17</v>
      </c>
    </row>
    <row r="23" spans="1:6" outlineLevel="1" x14ac:dyDescent="0.25">
      <c r="A23" s="31" t="s">
        <v>50</v>
      </c>
      <c r="B23" s="32" t="s">
        <v>51</v>
      </c>
      <c r="C23" s="33" t="s">
        <v>52</v>
      </c>
      <c r="D23" s="34">
        <f>WORKDAY($D$33,F23,Sheet2!$B$2:$B$13)</f>
        <v>42942</v>
      </c>
      <c r="E23" s="33" t="str">
        <f>VLOOKUP(WEEKDAY(D23),Sheet2!$A$17:$B$23,2,FALSE)</f>
        <v>Wednesday</v>
      </c>
      <c r="F23" s="35">
        <v>-16</v>
      </c>
    </row>
    <row r="24" spans="1:6" ht="25.5" outlineLevel="1" x14ac:dyDescent="0.25">
      <c r="A24" s="31" t="s">
        <v>53</v>
      </c>
      <c r="B24" s="32" t="s">
        <v>57</v>
      </c>
      <c r="C24" s="33" t="s">
        <v>26</v>
      </c>
      <c r="D24" s="34">
        <f>WORKDAY($D$33,F24,Sheet2!$B$2:$B$13)</f>
        <v>42947</v>
      </c>
      <c r="E24" s="33" t="str">
        <f>VLOOKUP(WEEKDAY(D24),Sheet2!$A$17:$B$23,2,FALSE)</f>
        <v xml:space="preserve">Monday </v>
      </c>
      <c r="F24" s="35">
        <v>-13</v>
      </c>
    </row>
    <row r="25" spans="1:6" ht="18.75" customHeight="1" outlineLevel="1" x14ac:dyDescent="0.25">
      <c r="A25" s="31" t="s">
        <v>56</v>
      </c>
      <c r="B25" s="32" t="s">
        <v>62</v>
      </c>
      <c r="C25" s="33" t="s">
        <v>63</v>
      </c>
      <c r="D25" s="34">
        <f>WORKDAY($D$33,F25,Sheet2!$B$2:$B$13)</f>
        <v>42949</v>
      </c>
      <c r="E25" s="33" t="str">
        <f>VLOOKUP(WEEKDAY(D25),Sheet2!$A$17:$B$23,2,FALSE)</f>
        <v>Wednesday</v>
      </c>
      <c r="F25" s="35">
        <v>-11</v>
      </c>
    </row>
    <row r="26" spans="1:6" outlineLevel="1" x14ac:dyDescent="0.25">
      <c r="A26" s="31" t="s">
        <v>58</v>
      </c>
      <c r="B26" s="32" t="s">
        <v>65</v>
      </c>
      <c r="C26" s="33" t="s">
        <v>26</v>
      </c>
      <c r="D26" s="34">
        <f>WORKDAY($D$33,F26,Sheet2!$B$2:$B$13)</f>
        <v>42958</v>
      </c>
      <c r="E26" s="33" t="str">
        <f>VLOOKUP(WEEKDAY(D26),Sheet2!$A$17:$B$23,2,FALSE)</f>
        <v>Friday</v>
      </c>
      <c r="F26" s="35">
        <v>-4</v>
      </c>
    </row>
    <row r="27" spans="1:6" outlineLevel="1" x14ac:dyDescent="0.25">
      <c r="A27" s="31" t="s">
        <v>59</v>
      </c>
      <c r="B27" s="32" t="s">
        <v>54</v>
      </c>
      <c r="C27" s="33" t="s">
        <v>55</v>
      </c>
      <c r="D27" s="34">
        <f>WORKDAY($D$33,F27,Sheet2!$B$2:$B$13)</f>
        <v>42958</v>
      </c>
      <c r="E27" s="33" t="str">
        <f>VLOOKUP(WEEKDAY(D27),Sheet2!$A$17:$B$23,2,FALSE)</f>
        <v>Friday</v>
      </c>
      <c r="F27" s="35">
        <v>-4</v>
      </c>
    </row>
    <row r="28" spans="1:6" outlineLevel="1" x14ac:dyDescent="0.25">
      <c r="A28" s="31" t="s">
        <v>61</v>
      </c>
      <c r="B28" s="32" t="s">
        <v>67</v>
      </c>
      <c r="C28" s="33" t="s">
        <v>26</v>
      </c>
      <c r="D28" s="34">
        <f>WORKDAY($D$33,F28,Sheet2!$B$2:$B$13)</f>
        <v>42962</v>
      </c>
      <c r="E28" s="33" t="str">
        <f>VLOOKUP(WEEKDAY(D28),Sheet2!$A$17:$B$23,2,FALSE)</f>
        <v>Tuesday</v>
      </c>
      <c r="F28" s="35">
        <v>-2</v>
      </c>
    </row>
    <row r="29" spans="1:6" outlineLevel="1" x14ac:dyDescent="0.25">
      <c r="A29" s="31" t="s">
        <v>64</v>
      </c>
      <c r="B29" s="32" t="s">
        <v>60</v>
      </c>
      <c r="C29" s="33" t="s">
        <v>26</v>
      </c>
      <c r="D29" s="34">
        <f>WORKDAY($D$33,F29,Sheet2!$B$2:$B$13)</f>
        <v>42962</v>
      </c>
      <c r="E29" s="33" t="str">
        <f>VLOOKUP(WEEKDAY(D29),Sheet2!$A$17:$B$23,2,FALSE)</f>
        <v>Tuesday</v>
      </c>
      <c r="F29" s="35">
        <v>-2</v>
      </c>
    </row>
    <row r="30" spans="1:6" outlineLevel="1" x14ac:dyDescent="0.25">
      <c r="A30" s="31" t="s">
        <v>66</v>
      </c>
      <c r="B30" s="32" t="s">
        <v>69</v>
      </c>
      <c r="C30" s="33" t="s">
        <v>26</v>
      </c>
      <c r="D30" s="34">
        <f>WORKDAY($D$33,F30,Sheet2!$B$2:$B$13)</f>
        <v>42963</v>
      </c>
      <c r="E30" s="33" t="str">
        <f>VLOOKUP(WEEKDAY(D30),Sheet2!$A$17:$B$23,2,FALSE)</f>
        <v>Wednesday</v>
      </c>
      <c r="F30" s="35">
        <v>-1</v>
      </c>
    </row>
    <row r="31" spans="1:6" outlineLevel="1" x14ac:dyDescent="0.25">
      <c r="A31" s="31" t="s">
        <v>68</v>
      </c>
      <c r="B31" s="32" t="s">
        <v>70</v>
      </c>
      <c r="C31" s="33" t="s">
        <v>26</v>
      </c>
      <c r="D31" s="34">
        <f>WORKDAY($D$33,F31,Sheet2!$B$2:$B$13)</f>
        <v>42963</v>
      </c>
      <c r="E31" s="33" t="str">
        <f>VLOOKUP(WEEKDAY(D31),Sheet2!$A$17:$B$23,2,FALSE)</f>
        <v>Wednesday</v>
      </c>
      <c r="F31" s="35">
        <v>-1</v>
      </c>
    </row>
    <row r="32" spans="1:6" x14ac:dyDescent="0.25">
      <c r="A32" s="36"/>
      <c r="B32" s="37"/>
      <c r="C32" s="38"/>
      <c r="D32" s="39"/>
      <c r="E32" s="38"/>
      <c r="F32" s="36"/>
    </row>
    <row r="33" spans="1:6" x14ac:dyDescent="0.25">
      <c r="A33" s="59" t="s">
        <v>71</v>
      </c>
      <c r="B33" s="59"/>
      <c r="C33" s="59"/>
      <c r="D33" s="40">
        <v>42964</v>
      </c>
      <c r="E33" s="3" t="str">
        <f>VLOOKUP(WEEKDAY(D33),Sheet2!$A$17:$B$23,2,FALSE)</f>
        <v>Thursday</v>
      </c>
      <c r="F33" s="41">
        <f>[1]Worksheet!B1</f>
        <v>0</v>
      </c>
    </row>
  </sheetData>
  <mergeCells count="2">
    <mergeCell ref="D1:E1"/>
    <mergeCell ref="A33:C33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C16" sqref="C16"/>
    </sheetView>
  </sheetViews>
  <sheetFormatPr defaultRowHeight="15" x14ac:dyDescent="0.25"/>
  <cols>
    <col min="1" max="1" width="14.42578125" bestFit="1" customWidth="1"/>
    <col min="2" max="2" width="12.85546875" bestFit="1" customWidth="1"/>
  </cols>
  <sheetData>
    <row r="1" spans="1:2" x14ac:dyDescent="0.25">
      <c r="A1" s="45" t="s">
        <v>73</v>
      </c>
      <c r="B1" s="48"/>
    </row>
    <row r="2" spans="1:2" x14ac:dyDescent="0.25">
      <c r="A2" s="46" t="s">
        <v>74</v>
      </c>
      <c r="B2" s="51">
        <v>42698</v>
      </c>
    </row>
    <row r="3" spans="1:2" x14ac:dyDescent="0.25">
      <c r="A3" s="46" t="s">
        <v>74</v>
      </c>
      <c r="B3" s="51">
        <v>42699</v>
      </c>
    </row>
    <row r="4" spans="1:2" x14ac:dyDescent="0.25">
      <c r="A4" s="46" t="s">
        <v>75</v>
      </c>
      <c r="B4" s="52">
        <v>42729</v>
      </c>
    </row>
    <row r="5" spans="1:2" x14ac:dyDescent="0.25">
      <c r="A5" s="46" t="s">
        <v>76</v>
      </c>
      <c r="B5" s="49">
        <v>42737</v>
      </c>
    </row>
    <row r="6" spans="1:2" x14ac:dyDescent="0.25">
      <c r="A6" s="46" t="s">
        <v>77</v>
      </c>
      <c r="B6" s="49">
        <v>42751</v>
      </c>
    </row>
    <row r="7" spans="1:2" x14ac:dyDescent="0.25">
      <c r="A7" s="46" t="s">
        <v>78</v>
      </c>
      <c r="B7" s="49">
        <v>42786</v>
      </c>
    </row>
    <row r="8" spans="1:2" x14ac:dyDescent="0.25">
      <c r="A8" s="46" t="s">
        <v>79</v>
      </c>
      <c r="B8" s="49">
        <v>42884</v>
      </c>
    </row>
    <row r="9" spans="1:2" x14ac:dyDescent="0.25">
      <c r="A9" s="46" t="s">
        <v>80</v>
      </c>
      <c r="B9" s="49">
        <v>42920</v>
      </c>
    </row>
    <row r="10" spans="1:2" x14ac:dyDescent="0.25">
      <c r="A10" s="47" t="s">
        <v>81</v>
      </c>
      <c r="B10" s="50">
        <v>42982</v>
      </c>
    </row>
    <row r="11" spans="1:2" x14ac:dyDescent="0.25">
      <c r="A11" s="47" t="s">
        <v>74</v>
      </c>
      <c r="B11" s="51">
        <v>43062</v>
      </c>
    </row>
    <row r="12" spans="1:2" x14ac:dyDescent="0.25">
      <c r="A12" s="47" t="s">
        <v>74</v>
      </c>
      <c r="B12" s="51">
        <v>43063</v>
      </c>
    </row>
    <row r="13" spans="1:2" x14ac:dyDescent="0.25">
      <c r="A13" s="46" t="s">
        <v>75</v>
      </c>
      <c r="B13" s="52">
        <v>43094</v>
      </c>
    </row>
    <row r="16" spans="1:2" x14ac:dyDescent="0.25">
      <c r="A16" s="53" t="s">
        <v>82</v>
      </c>
      <c r="B16" s="56"/>
    </row>
    <row r="17" spans="1:2" x14ac:dyDescent="0.25">
      <c r="A17" s="54">
        <v>1</v>
      </c>
      <c r="B17" s="57" t="s">
        <v>83</v>
      </c>
    </row>
    <row r="18" spans="1:2" x14ac:dyDescent="0.25">
      <c r="A18" s="54">
        <v>2</v>
      </c>
      <c r="B18" s="57" t="s">
        <v>84</v>
      </c>
    </row>
    <row r="19" spans="1:2" x14ac:dyDescent="0.25">
      <c r="A19" s="54">
        <v>3</v>
      </c>
      <c r="B19" s="57" t="s">
        <v>85</v>
      </c>
    </row>
    <row r="20" spans="1:2" x14ac:dyDescent="0.25">
      <c r="A20" s="54">
        <v>4</v>
      </c>
      <c r="B20" s="57" t="s">
        <v>86</v>
      </c>
    </row>
    <row r="21" spans="1:2" x14ac:dyDescent="0.25">
      <c r="A21" s="54">
        <v>5</v>
      </c>
      <c r="B21" s="57" t="s">
        <v>87</v>
      </c>
    </row>
    <row r="22" spans="1:2" x14ac:dyDescent="0.25">
      <c r="A22" s="54">
        <v>6</v>
      </c>
      <c r="B22" s="57" t="s">
        <v>88</v>
      </c>
    </row>
    <row r="23" spans="1:2" x14ac:dyDescent="0.25">
      <c r="A23" s="55">
        <v>7</v>
      </c>
      <c r="B23" s="58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Marriott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Mealia, Kerry</dc:creator>
  <cp:lastModifiedBy>Spears, Kathleen</cp:lastModifiedBy>
  <dcterms:created xsi:type="dcterms:W3CDTF">2015-06-15T14:26:39Z</dcterms:created>
  <dcterms:modified xsi:type="dcterms:W3CDTF">2016-10-19T18:05:25Z</dcterms:modified>
</cp:coreProperties>
</file>